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153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G157" i="1"/>
  <c r="I176" i="1"/>
  <c r="H43" i="1"/>
  <c r="G195" i="1"/>
  <c r="F195" i="1"/>
  <c r="J176" i="1"/>
  <c r="H157" i="1"/>
  <c r="I157" i="1"/>
  <c r="F138" i="1"/>
  <c r="G138" i="1"/>
  <c r="J119" i="1"/>
  <c r="F119" i="1"/>
  <c r="H138" i="1"/>
  <c r="J157" i="1"/>
  <c r="F176" i="1"/>
  <c r="H195" i="1"/>
  <c r="L43" i="1"/>
  <c r="L100" i="1"/>
  <c r="G119" i="1"/>
  <c r="I138" i="1"/>
  <c r="L157" i="1"/>
  <c r="G176" i="1"/>
  <c r="I195" i="1"/>
  <c r="J100" i="1"/>
  <c r="H100" i="1"/>
  <c r="F81" i="1"/>
  <c r="I81" i="1"/>
  <c r="H81" i="1"/>
  <c r="G62" i="1"/>
  <c r="J62" i="1"/>
  <c r="F62" i="1"/>
  <c r="J43" i="1"/>
  <c r="I24" i="1"/>
  <c r="H24" i="1"/>
  <c r="F24" i="1"/>
  <c r="J24" i="1"/>
  <c r="F43" i="1"/>
  <c r="H62" i="1"/>
  <c r="J81" i="1"/>
  <c r="F100" i="1"/>
  <c r="H119" i="1"/>
  <c r="J138" i="1"/>
  <c r="F157" i="1"/>
  <c r="H176" i="1"/>
  <c r="J195" i="1"/>
  <c r="L24" i="1"/>
  <c r="G43" i="1"/>
  <c r="I62" i="1"/>
  <c r="L81" i="1"/>
  <c r="G100" i="1"/>
  <c r="I119" i="1"/>
  <c r="L195" i="1"/>
  <c r="G24" i="1"/>
  <c r="I43" i="1"/>
  <c r="L62" i="1"/>
  <c r="G81" i="1"/>
  <c r="I100" i="1"/>
  <c r="L119" i="1"/>
  <c r="H196" i="1" l="1"/>
  <c r="G196" i="1"/>
  <c r="F196" i="1"/>
  <c r="I196" i="1"/>
  <c r="L196" i="1"/>
  <c r="J196" i="1"/>
</calcChain>
</file>

<file path=xl/sharedStrings.xml><?xml version="1.0" encoding="utf-8"?>
<sst xmlns="http://schemas.openxmlformats.org/spreadsheetml/2006/main" count="408" uniqueCount="179">
  <si>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</si>
  <si>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</si>
  <si>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</si>
  <si>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</si>
  <si>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</si>
  <si>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</si>
  <si>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</si>
  <si>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</si>
  <si>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</si>
  <si>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</si>
  <si>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</si>
  <si>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</si>
  <si>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</si>
  <si>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</si>
  <si>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</si>
  <si>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</si>
  <si>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</si>
  <si>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</si>
  <si>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</si>
  <si>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</si>
  <si>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</si>
  <si>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</si>
  <si>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</si>
  <si>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</si>
  <si>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</si>
  <si>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</si>
  <si>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</si>
  <si>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</si>
  <si>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</si>
  <si>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</si>
  <si>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</si>
  <si>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</si>
  <si>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</si>
  <si>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</si>
  <si>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</si>
  <si>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</si>
  <si>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</si>
  <si>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</si>
  <si>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</si>
  <si>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Н.М.Долгонос</t>
  </si>
  <si>
    <t>Бюджетное общеобразовательное учреждение г.Омска "Начальная общеобразовательная школа №35"</t>
  </si>
  <si>
    <t>чай с лимоном и сахаром</t>
  </si>
  <si>
    <t>пром</t>
  </si>
  <si>
    <t>фрукт свежий</t>
  </si>
  <si>
    <t>54-1т-2022</t>
  </si>
  <si>
    <t>чай черный с сахаром</t>
  </si>
  <si>
    <t>54-2гн-2022</t>
  </si>
  <si>
    <t>54-5м-2022/ТПП</t>
  </si>
  <si>
    <t>борщ с капустой и картофелем со сметаной</t>
  </si>
  <si>
    <t>йогурт в инд/упаковке</t>
  </si>
  <si>
    <t>сладкое</t>
  </si>
  <si>
    <t>сыр п/твердых сортов в нарезке</t>
  </si>
  <si>
    <t>компот из смеси сухофруктов</t>
  </si>
  <si>
    <t>54-26.1к/ср</t>
  </si>
  <si>
    <t>54-1з-2022/СР</t>
  </si>
  <si>
    <t>54-4гн-2022/СР</t>
  </si>
  <si>
    <t>пшеничный</t>
  </si>
  <si>
    <t>Масло сливочное (порциями)</t>
  </si>
  <si>
    <t>54-19з-2022/СР</t>
  </si>
  <si>
    <t>овощи в нарезке</t>
  </si>
  <si>
    <t>54-2з-2022/СР</t>
  </si>
  <si>
    <t>88/2011</t>
  </si>
  <si>
    <t>Фрикадельки из говядины</t>
  </si>
  <si>
    <t>Щи из свежей капусты с картофелем</t>
  </si>
  <si>
    <t>Овощи в нарезке</t>
  </si>
  <si>
    <t>Чай с молоком и сахаром</t>
  </si>
  <si>
    <t>Сыр п/твердых  сортов в нарезке</t>
  </si>
  <si>
    <t>Каша молочная</t>
  </si>
  <si>
    <t>54-29м-2022/ТПП</t>
  </si>
  <si>
    <t>соус</t>
  </si>
  <si>
    <t>соус сметанный</t>
  </si>
  <si>
    <t>54-1соус/СР</t>
  </si>
  <si>
    <t>Макароны отварные</t>
  </si>
  <si>
    <t>54-1Г-2022/СР</t>
  </si>
  <si>
    <t>54-31хн-2022/СР</t>
  </si>
  <si>
    <t>компот из ягоды</t>
  </si>
  <si>
    <t>Тефтели из говядины с рисом</t>
  </si>
  <si>
    <t>54-16м-2022/ТПП</t>
  </si>
  <si>
    <t>Соус сметанный с томатом</t>
  </si>
  <si>
    <t>Каша гречневая рассыпчатая</t>
  </si>
  <si>
    <t>54-4г-2022/СР</t>
  </si>
  <si>
    <t>Чай  с ягодой с сахаром</t>
  </si>
  <si>
    <t>54-10гн-2022/СР</t>
  </si>
  <si>
    <t>331/2011</t>
  </si>
  <si>
    <t>хлеб ржано-пшеничный</t>
  </si>
  <si>
    <t>54-20з-2022/СР</t>
  </si>
  <si>
    <t>117/2011</t>
  </si>
  <si>
    <t>Рагу из курицы</t>
  </si>
  <si>
    <t>54-22м-2022/СР</t>
  </si>
  <si>
    <t>54-35хн-2022/СР</t>
  </si>
  <si>
    <t>Суп  с крупой с фрикадельками мясными</t>
  </si>
  <si>
    <t>хлеб пшеничный</t>
  </si>
  <si>
    <t>54-2гн-2022/СР</t>
  </si>
  <si>
    <t>йогурт</t>
  </si>
  <si>
    <t>Йогурт в индив упак</t>
  </si>
  <si>
    <t>Чай черный с сахаром</t>
  </si>
  <si>
    <t>Сгущеное молоко</t>
  </si>
  <si>
    <t>Запеканка из творога</t>
  </si>
  <si>
    <t>Компот из сухофруктов</t>
  </si>
  <si>
    <t>54-11з/2022/СР</t>
  </si>
  <si>
    <t>Свекольник со сметаной</t>
  </si>
  <si>
    <t>54-18с-2022/СР</t>
  </si>
  <si>
    <t>Печень  по-строгановски</t>
  </si>
  <si>
    <t>54-18м-2022/СР</t>
  </si>
  <si>
    <t>Картофель отварной,с маслом</t>
  </si>
  <si>
    <t>125/2011</t>
  </si>
  <si>
    <t xml:space="preserve"> хлеб ржано-пшеничный</t>
  </si>
  <si>
    <t>компот из изюма</t>
  </si>
  <si>
    <t>54-4хн-2022/СР</t>
  </si>
  <si>
    <t>Компот из изюма</t>
  </si>
  <si>
    <t>Котлета биточек из курицы</t>
  </si>
  <si>
    <t>54-11г-2022/СР</t>
  </si>
  <si>
    <t>54-3гн-2022/СР</t>
  </si>
  <si>
    <t>54-7з-2022/СР</t>
  </si>
  <si>
    <t>Картофельное пюре</t>
  </si>
  <si>
    <t>Чай с лимоном и сахаром</t>
  </si>
  <si>
    <t>54-23з-2022/СР</t>
  </si>
  <si>
    <t>Суп из овощей</t>
  </si>
  <si>
    <t>54-26с-2022/СР</t>
  </si>
  <si>
    <t>Рис отварной</t>
  </si>
  <si>
    <t>54-7г-2022/СР</t>
  </si>
  <si>
    <t>Котлета (биточек) рыбная</t>
  </si>
  <si>
    <t>54-3р/2022/ТПП</t>
  </si>
  <si>
    <t>54-11хн/2022/СР</t>
  </si>
  <si>
    <t>Компот из ягоды</t>
  </si>
  <si>
    <t>Соус сметанный натуральный</t>
  </si>
  <si>
    <t>54-12м-2022/СР</t>
  </si>
  <si>
    <t>Плов с курицей</t>
  </si>
  <si>
    <t>54-24з-2022/СР</t>
  </si>
  <si>
    <t>Чай  с ягоды и  с сахаром</t>
  </si>
  <si>
    <t>54-8гн-2022/СР</t>
  </si>
  <si>
    <t>54-3з/2022/СР</t>
  </si>
  <si>
    <t>54-3с/2022/СР</t>
  </si>
  <si>
    <t>Рассольник Ленинградский</t>
  </si>
  <si>
    <t>Курица тушеная в соусе</t>
  </si>
  <si>
    <t>290/2011</t>
  </si>
  <si>
    <t>Макроны отварные</t>
  </si>
  <si>
    <t>54-1г/2022/СР</t>
  </si>
  <si>
    <t>Напиток из шиповника</t>
  </si>
  <si>
    <t>54-13хн-2022/СР</t>
  </si>
  <si>
    <t>54-23к-2022/СР</t>
  </si>
  <si>
    <t>чай с лимоном и с сахаром</t>
  </si>
  <si>
    <t>54-8с-2022/СР</t>
  </si>
  <si>
    <t>Суп гороховый</t>
  </si>
  <si>
    <t>54-34хн-2022/СР</t>
  </si>
  <si>
    <t>Компот из яблок с лимоном</t>
  </si>
  <si>
    <t>Омлет натуральный</t>
  </si>
  <si>
    <t>54-1о-2022/СР</t>
  </si>
  <si>
    <t>54-21гн-2022/СР</t>
  </si>
  <si>
    <t>Булочка сладкая</t>
  </si>
  <si>
    <t>Пром</t>
  </si>
  <si>
    <t>54-7с-2022/СР</t>
  </si>
  <si>
    <t>Суп картофельный с макаронными изделиями</t>
  </si>
  <si>
    <t>54-28м-2022/СР</t>
  </si>
  <si>
    <t>Жаркое по-домашнему из курицы</t>
  </si>
  <si>
    <t>54-10хн-2022/СР</t>
  </si>
  <si>
    <t>54-9к-2022/СР</t>
  </si>
  <si>
    <t>Сыр твердых сортов в нарезке</t>
  </si>
  <si>
    <t>54-3з-2022/СР</t>
  </si>
  <si>
    <t>54-2с-2022/СР</t>
  </si>
  <si>
    <t>54-9р-2022/СР</t>
  </si>
  <si>
    <t>Рыба,запеченая в сметанном соусе (минтай)</t>
  </si>
  <si>
    <t>54-1хн-2022/СР</t>
  </si>
  <si>
    <t>Котлета(биточек) рыбная</t>
  </si>
  <si>
    <t>54-6г-2022/СР</t>
  </si>
  <si>
    <t>54-5с-2022/СР</t>
  </si>
  <si>
    <t>Суп из овощей с фрикадельками мясными</t>
  </si>
  <si>
    <t>Плов с курицы</t>
  </si>
  <si>
    <t>54-4хн-2022СР</t>
  </si>
  <si>
    <t>Сырники(творожная запеканка)</t>
  </si>
  <si>
    <t>чай  с сахаром</t>
  </si>
  <si>
    <t>хлеб ржаной</t>
  </si>
  <si>
    <t>повидло</t>
  </si>
  <si>
    <t>Рассольник домашний</t>
  </si>
  <si>
    <t>54-4с-2022/СР</t>
  </si>
  <si>
    <t>Голубцы ленивые</t>
  </si>
  <si>
    <t>Напиток лимонный</t>
  </si>
  <si>
    <t>1008/2010</t>
  </si>
  <si>
    <t>54-1г-2022/СР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</si>
</sst>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4.5999999999999996</v>
      </c>
      <c r="H6" s="40">
        <v>5.8</v>
      </c>
      <c r="I6" s="40">
        <v>24.3</v>
      </c>
      <c r="J6" s="40">
        <v>167.2</v>
      </c>
      <c r="K6" s="41" t="s">
        <v>53</v>
      </c>
      <c r="L6" s="40"/>
    </row>
    <row r="7" spans="1:12" ht="25.5" x14ac:dyDescent="0.25">
      <c r="A7" s="23"/>
      <c r="B7" s="15"/>
      <c r="C7" s="11"/>
      <c r="D7" s="6" t="s">
        <v>26</v>
      </c>
      <c r="E7" s="42" t="s">
        <v>66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54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42</v>
      </c>
      <c r="L9" s="43"/>
    </row>
    <row r="10" spans="1:12" ht="25.5" x14ac:dyDescent="0.25">
      <c r="A10" s="23"/>
      <c r="B10" s="15"/>
      <c r="C10" s="11"/>
      <c r="D10" s="7"/>
      <c r="E10" s="42" t="s">
        <v>57</v>
      </c>
      <c r="F10" s="43">
        <v>10</v>
      </c>
      <c r="G10" s="43">
        <v>0.1</v>
      </c>
      <c r="H10" s="43">
        <v>7.3</v>
      </c>
      <c r="I10" s="43">
        <v>0.1</v>
      </c>
      <c r="J10" s="43">
        <v>66.099999999999994</v>
      </c>
      <c r="K10" s="44" t="s">
        <v>58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17.899999999999999</v>
      </c>
      <c r="H13" s="19">
        <f t="shared" si="0"/>
        <v>23.599999999999998</v>
      </c>
      <c r="I13" s="19">
        <f t="shared" si="0"/>
        <v>62.5</v>
      </c>
      <c r="J13" s="19">
        <f t="shared" si="0"/>
        <v>532.29999999999995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1.9</v>
      </c>
      <c r="H15" s="43">
        <v>7.2</v>
      </c>
      <c r="I15" s="43">
        <v>7.5</v>
      </c>
      <c r="J15" s="43">
        <v>102.2</v>
      </c>
      <c r="K15" s="44" t="s">
        <v>61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12.3</v>
      </c>
      <c r="H16" s="43">
        <v>10.9</v>
      </c>
      <c r="I16" s="43">
        <v>6.1</v>
      </c>
      <c r="J16" s="43">
        <v>172</v>
      </c>
      <c r="K16" s="44" t="s">
        <v>68</v>
      </c>
      <c r="L16" s="43"/>
    </row>
    <row r="17" spans="1:12" ht="25.5" x14ac:dyDescent="0.25">
      <c r="A17" s="23"/>
      <c r="B17" s="15"/>
      <c r="C17" s="11"/>
      <c r="D17" s="7"/>
      <c r="E17" s="42" t="s">
        <v>70</v>
      </c>
      <c r="F17" s="43">
        <v>50</v>
      </c>
      <c r="G17" s="43">
        <v>0.7</v>
      </c>
      <c r="H17" s="43">
        <v>4.0999999999999996</v>
      </c>
      <c r="I17" s="43">
        <v>1.6</v>
      </c>
      <c r="J17" s="43">
        <v>46.5</v>
      </c>
      <c r="K17" s="44" t="s">
        <v>71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0.1</v>
      </c>
      <c r="H18" s="43">
        <v>0</v>
      </c>
      <c r="I18" s="43">
        <v>7.2</v>
      </c>
      <c r="J18" s="43">
        <v>29.3</v>
      </c>
      <c r="K18" s="44" t="s">
        <v>74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80</v>
      </c>
      <c r="G19" s="43">
        <v>6.1</v>
      </c>
      <c r="H19" s="43">
        <v>0.6</v>
      </c>
      <c r="I19" s="43">
        <v>39.4</v>
      </c>
      <c r="J19" s="43">
        <v>187.5</v>
      </c>
      <c r="K19" s="44" t="s">
        <v>42</v>
      </c>
      <c r="L19" s="43"/>
    </row>
    <row r="20" spans="1:12" ht="25.5" x14ac:dyDescent="0.25">
      <c r="A20" s="23"/>
      <c r="B20" s="15"/>
      <c r="C20" s="11"/>
      <c r="D20" s="7" t="s">
        <v>29</v>
      </c>
      <c r="E20" s="42" t="s">
        <v>72</v>
      </c>
      <c r="F20" s="43">
        <v>150</v>
      </c>
      <c r="G20" s="43">
        <v>5.3</v>
      </c>
      <c r="H20" s="43">
        <v>4.9000000000000004</v>
      </c>
      <c r="I20" s="43">
        <v>32.799999999999997</v>
      </c>
      <c r="J20" s="43">
        <v>196.8</v>
      </c>
      <c r="K20" s="44" t="s">
        <v>73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26.900000000000002</v>
      </c>
      <c r="H23" s="19">
        <f>SUM(H14:H22)</f>
        <v>27.799999999999997</v>
      </c>
      <c r="I23" s="19">
        <f t="shared" si="2"/>
        <v>96.1</v>
      </c>
      <c r="J23" s="19">
        <f t="shared" si="2"/>
        <v>742.8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1330</v>
      </c>
      <c r="G24" s="32">
        <f t="shared" ref="G24:J24" si="4">G13+G23</f>
        <v>44.8</v>
      </c>
      <c r="H24" s="32">
        <f t="shared" si="4"/>
        <v>51.399999999999991</v>
      </c>
      <c r="I24" s="32">
        <f t="shared" si="4"/>
        <v>158.6</v>
      </c>
      <c r="J24" s="32">
        <f t="shared" si="4"/>
        <v>1275.0999999999999</v>
      </c>
      <c r="K24" s="32"/>
      <c r="L24" s="32">
        <f t="shared" ref="L24" si="5">L13+L23</f>
        <v>0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76</v>
      </c>
      <c r="F25" s="43">
        <v>90</v>
      </c>
      <c r="G25" s="43">
        <v>13</v>
      </c>
      <c r="H25" s="43">
        <v>13.2</v>
      </c>
      <c r="I25" s="43">
        <v>7.3</v>
      </c>
      <c r="J25" s="43">
        <v>199.7</v>
      </c>
      <c r="K25" s="44" t="s">
        <v>77</v>
      </c>
      <c r="L25" s="40"/>
    </row>
    <row r="26" spans="1:12" ht="25.5" x14ac:dyDescent="0.25">
      <c r="A26" s="14"/>
      <c r="B26" s="15"/>
      <c r="C26" s="11"/>
      <c r="D26" s="6" t="s">
        <v>29</v>
      </c>
      <c r="E26" s="39" t="s">
        <v>79</v>
      </c>
      <c r="F26" s="40">
        <v>150</v>
      </c>
      <c r="G26" s="40">
        <v>8.1999999999999993</v>
      </c>
      <c r="H26" s="40">
        <v>6.3</v>
      </c>
      <c r="I26" s="40">
        <v>35.9</v>
      </c>
      <c r="J26" s="40">
        <v>233.7</v>
      </c>
      <c r="K26" s="41" t="s">
        <v>80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0.1</v>
      </c>
      <c r="I27" s="43">
        <v>6.8</v>
      </c>
      <c r="J27" s="43">
        <v>28.9</v>
      </c>
      <c r="K27" s="44" t="s">
        <v>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84</v>
      </c>
      <c r="F28" s="43">
        <v>50</v>
      </c>
      <c r="G28" s="43">
        <v>3.3</v>
      </c>
      <c r="H28" s="43">
        <v>0.6</v>
      </c>
      <c r="I28" s="43">
        <v>19.8</v>
      </c>
      <c r="J28" s="43">
        <v>97.8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69</v>
      </c>
      <c r="E30" s="42" t="s">
        <v>78</v>
      </c>
      <c r="F30" s="43">
        <v>50</v>
      </c>
      <c r="G30" s="43">
        <v>0.7</v>
      </c>
      <c r="H30" s="43">
        <v>1.4</v>
      </c>
      <c r="I30" s="43">
        <v>2.7</v>
      </c>
      <c r="J30" s="43">
        <v>25.6</v>
      </c>
      <c r="K30" s="44" t="s">
        <v>83</v>
      </c>
      <c r="L30" s="43"/>
    </row>
    <row r="31" spans="1:12" ht="15" x14ac:dyDescent="0.25">
      <c r="A31" s="14"/>
      <c r="B31" s="15"/>
      <c r="C31" s="11"/>
      <c r="D31" s="6"/>
      <c r="E31" s="51"/>
      <c r="F31" s="51"/>
      <c r="G31" s="51"/>
      <c r="H31" s="51"/>
      <c r="I31" s="51"/>
      <c r="J31" s="51"/>
      <c r="K31" s="51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25.4</v>
      </c>
      <c r="H32" s="19">
        <f>SUM(H25:H31)</f>
        <v>21.6</v>
      </c>
      <c r="I32" s="19">
        <f>SUM(I25:I31)</f>
        <v>72.5</v>
      </c>
      <c r="J32" s="19">
        <f>SUM(J25:J31)</f>
        <v>585.69999999999993</v>
      </c>
      <c r="K32" s="25"/>
      <c r="L32" s="19">
        <f t="shared" ref="L32" si="6">SUM(L25:L31)</f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85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200</v>
      </c>
      <c r="G34" s="43">
        <v>14</v>
      </c>
      <c r="H34" s="43">
        <v>6.1</v>
      </c>
      <c r="I34" s="43">
        <v>9.1</v>
      </c>
      <c r="J34" s="43">
        <v>147.1</v>
      </c>
      <c r="K34" s="44" t="s">
        <v>86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87</v>
      </c>
      <c r="F35" s="43">
        <v>250</v>
      </c>
      <c r="G35" s="43">
        <v>26.2</v>
      </c>
      <c r="H35" s="43">
        <v>8.8000000000000007</v>
      </c>
      <c r="I35" s="43">
        <v>21.9</v>
      </c>
      <c r="J35" s="43">
        <v>271.7</v>
      </c>
      <c r="K35" s="44" t="s">
        <v>88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0.4</v>
      </c>
      <c r="H37" s="43">
        <v>0</v>
      </c>
      <c r="I37" s="43">
        <v>19.8</v>
      </c>
      <c r="J37" s="43">
        <v>80.8</v>
      </c>
      <c r="K37" s="44" t="s">
        <v>89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80</v>
      </c>
      <c r="G38" s="43">
        <v>6.1</v>
      </c>
      <c r="H38" s="43">
        <v>0.6</v>
      </c>
      <c r="I38" s="43">
        <v>39.4</v>
      </c>
      <c r="J38" s="43">
        <v>187.5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7">SUM(G33:G41)</f>
        <v>48.4</v>
      </c>
      <c r="H42" s="19">
        <f t="shared" ref="H42" si="8">SUM(H33:H41)</f>
        <v>15.6</v>
      </c>
      <c r="I42" s="19">
        <f t="shared" ref="I42" si="9">SUM(I33:I41)</f>
        <v>93.699999999999989</v>
      </c>
      <c r="J42" s="19">
        <f t="shared" ref="J42:L42" si="10">SUM(J33:J41)</f>
        <v>709.19999999999993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1330</v>
      </c>
      <c r="G43" s="32">
        <f t="shared" ref="G43" si="11">G32+G42</f>
        <v>73.8</v>
      </c>
      <c r="H43" s="32">
        <f t="shared" ref="H43" si="12">H32+H42</f>
        <v>37.200000000000003</v>
      </c>
      <c r="I43" s="32">
        <f t="shared" ref="I43" si="13">I32+I42</f>
        <v>166.2</v>
      </c>
      <c r="J43" s="32">
        <f t="shared" ref="J43:L43" si="14">J32+J42</f>
        <v>1294.8999999999999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44</v>
      </c>
      <c r="L44" s="40"/>
    </row>
    <row r="45" spans="1:12" ht="15" x14ac:dyDescent="0.25">
      <c r="A45" s="23"/>
      <c r="B45" s="15"/>
      <c r="C45" s="11"/>
      <c r="D45" s="6" t="s">
        <v>50</v>
      </c>
      <c r="E45" s="42" t="s">
        <v>96</v>
      </c>
      <c r="F45" s="43">
        <v>10</v>
      </c>
      <c r="G45" s="43">
        <v>0.7</v>
      </c>
      <c r="H45" s="43">
        <v>0.9</v>
      </c>
      <c r="I45" s="43">
        <v>5.6</v>
      </c>
      <c r="J45" s="43">
        <v>32.700000000000003</v>
      </c>
      <c r="K45" s="44" t="s">
        <v>42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95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92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93</v>
      </c>
      <c r="E48" s="42" t="s">
        <v>94</v>
      </c>
      <c r="F48" s="43">
        <v>95</v>
      </c>
      <c r="G48" s="43">
        <v>3.9</v>
      </c>
      <c r="H48" s="43">
        <v>1.4</v>
      </c>
      <c r="I48" s="43">
        <v>5.6</v>
      </c>
      <c r="J48" s="43">
        <v>50.8</v>
      </c>
      <c r="K48" s="44" t="s">
        <v>42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5">SUM(G44:G50)</f>
        <v>38.299999999999997</v>
      </c>
      <c r="H51" s="19">
        <f t="shared" ref="H51" si="16">SUM(H44:H50)</f>
        <v>13.4</v>
      </c>
      <c r="I51" s="19">
        <f t="shared" ref="I51" si="17">SUM(I44:I50)</f>
        <v>63.800000000000004</v>
      </c>
      <c r="J51" s="19">
        <f t="shared" ref="J51:L51" si="18">SUM(J44:J50)</f>
        <v>528.79999999999995</v>
      </c>
      <c r="K51" s="25"/>
      <c r="L51" s="19">
        <f t="shared" si="18"/>
        <v>0</v>
      </c>
    </row>
    <row r="52" spans="1:12" ht="38.2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</v>
      </c>
      <c r="H52" s="43">
        <v>6.1</v>
      </c>
      <c r="I52" s="43">
        <v>4.3</v>
      </c>
      <c r="J52" s="43">
        <v>74.3</v>
      </c>
      <c r="K52" s="44" t="s">
        <v>99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100</v>
      </c>
      <c r="F53" s="43">
        <v>200</v>
      </c>
      <c r="G53" s="43">
        <v>1.8</v>
      </c>
      <c r="H53" s="43">
        <v>4.3</v>
      </c>
      <c r="I53" s="43">
        <v>10.7</v>
      </c>
      <c r="J53" s="43">
        <v>88.3</v>
      </c>
      <c r="K53" s="44" t="s">
        <v>101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90</v>
      </c>
      <c r="G54" s="43">
        <v>15.1</v>
      </c>
      <c r="H54" s="43">
        <v>14.3</v>
      </c>
      <c r="I54" s="43">
        <v>6</v>
      </c>
      <c r="J54" s="43">
        <v>212.8</v>
      </c>
      <c r="K54" s="44" t="s">
        <v>103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104</v>
      </c>
      <c r="F55" s="43">
        <v>150</v>
      </c>
      <c r="G55" s="43">
        <v>2.9</v>
      </c>
      <c r="H55" s="43">
        <v>3.7</v>
      </c>
      <c r="I55" s="43">
        <v>22.2</v>
      </c>
      <c r="J55" s="43">
        <v>133.80000000000001</v>
      </c>
      <c r="K55" s="44" t="s">
        <v>105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109</v>
      </c>
      <c r="F56" s="43">
        <v>200</v>
      </c>
      <c r="G56" s="43">
        <v>0.4</v>
      </c>
      <c r="H56" s="43">
        <v>0.1</v>
      </c>
      <c r="I56" s="43">
        <v>18.3</v>
      </c>
      <c r="J56" s="43">
        <v>75.900000000000006</v>
      </c>
      <c r="K56" s="44" t="s">
        <v>108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106</v>
      </c>
      <c r="F57" s="43">
        <v>80</v>
      </c>
      <c r="G57" s="43">
        <v>5.3</v>
      </c>
      <c r="H57" s="43">
        <v>1</v>
      </c>
      <c r="I57" s="43">
        <v>31.7</v>
      </c>
      <c r="J57" s="43">
        <v>156.5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25.999999999999996</v>
      </c>
      <c r="H61" s="19">
        <f t="shared" ref="H61" si="20">SUM(H52:H60)</f>
        <v>29.5</v>
      </c>
      <c r="I61" s="19">
        <f t="shared" ref="I61" si="21">SUM(I52:I60)</f>
        <v>93.2</v>
      </c>
      <c r="J61" s="19">
        <f t="shared" ref="J61:L61" si="22">SUM(J52:J60)</f>
        <v>741.6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1285</v>
      </c>
      <c r="G62" s="32">
        <f t="shared" ref="G62" si="23">G51+G61</f>
        <v>64.3</v>
      </c>
      <c r="H62" s="32">
        <f t="shared" ref="H62" si="24">H51+H61</f>
        <v>42.9</v>
      </c>
      <c r="I62" s="32">
        <f t="shared" ref="I62" si="25">I51+I61</f>
        <v>157</v>
      </c>
      <c r="J62" s="32">
        <f t="shared" ref="J62:L62" si="26">J51+J61</f>
        <v>1270.4000000000001</v>
      </c>
      <c r="K62" s="32"/>
      <c r="L62" s="32">
        <f t="shared" si="26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110</v>
      </c>
      <c r="F63" s="40">
        <v>90</v>
      </c>
      <c r="G63" s="40">
        <v>17.2</v>
      </c>
      <c r="H63" s="40">
        <v>3.9</v>
      </c>
      <c r="I63" s="40">
        <v>12</v>
      </c>
      <c r="J63" s="40">
        <v>151.80000000000001</v>
      </c>
      <c r="K63" s="41" t="s">
        <v>47</v>
      </c>
      <c r="L63" s="40"/>
    </row>
    <row r="64" spans="1:12" ht="25.5" x14ac:dyDescent="0.25">
      <c r="A64" s="23"/>
      <c r="B64" s="15"/>
      <c r="C64" s="11"/>
      <c r="D64" s="6" t="s">
        <v>29</v>
      </c>
      <c r="E64" s="42" t="s">
        <v>114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111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115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112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42</v>
      </c>
      <c r="L66" s="43"/>
    </row>
    <row r="67" spans="1:12" ht="25.5" x14ac:dyDescent="0.25">
      <c r="A67" s="23"/>
      <c r="B67" s="15"/>
      <c r="C67" s="11"/>
      <c r="D67" s="7"/>
      <c r="E67" s="42" t="s">
        <v>64</v>
      </c>
      <c r="F67" s="43">
        <v>60</v>
      </c>
      <c r="G67" s="43">
        <v>1.5</v>
      </c>
      <c r="H67" s="43">
        <v>6.1</v>
      </c>
      <c r="I67" s="43">
        <v>6.2</v>
      </c>
      <c r="J67" s="43">
        <v>85.8</v>
      </c>
      <c r="K67" s="44" t="s">
        <v>113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7">SUM(G63:G69)</f>
        <v>24.3</v>
      </c>
      <c r="H70" s="19">
        <f t="shared" ref="H70" si="28">SUM(H63:H69)</f>
        <v>15.599999999999998</v>
      </c>
      <c r="I70" s="19">
        <f t="shared" ref="I70" si="29">SUM(I63:I69)</f>
        <v>59.400000000000006</v>
      </c>
      <c r="J70" s="19">
        <f t="shared" ref="J70:L70" si="30">SUM(J63:J69)</f>
        <v>475.20000000000005</v>
      </c>
      <c r="K70" s="25"/>
      <c r="L70" s="19">
        <f t="shared" si="30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0.9</v>
      </c>
      <c r="H71" s="43">
        <v>5.3</v>
      </c>
      <c r="I71" s="43">
        <v>5.8</v>
      </c>
      <c r="J71" s="43">
        <v>74.7</v>
      </c>
      <c r="K71" s="44" t="s">
        <v>116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117</v>
      </c>
      <c r="F72" s="43">
        <v>200</v>
      </c>
      <c r="G72" s="43">
        <v>1.4</v>
      </c>
      <c r="H72" s="43">
        <v>1.9</v>
      </c>
      <c r="I72" s="43">
        <v>8.1</v>
      </c>
      <c r="J72" s="43">
        <v>55.5</v>
      </c>
      <c r="K72" s="44" t="s">
        <v>118</v>
      </c>
      <c r="L72" s="43"/>
    </row>
    <row r="73" spans="1:12" ht="38.25" x14ac:dyDescent="0.25">
      <c r="A73" s="23"/>
      <c r="B73" s="15"/>
      <c r="C73" s="11"/>
      <c r="D73" s="7" t="s">
        <v>28</v>
      </c>
      <c r="E73" s="42" t="s">
        <v>121</v>
      </c>
      <c r="F73" s="43">
        <v>90</v>
      </c>
      <c r="G73" s="43">
        <v>12.6</v>
      </c>
      <c r="H73" s="43">
        <v>2.4</v>
      </c>
      <c r="I73" s="43">
        <v>7.7</v>
      </c>
      <c r="J73" s="43">
        <v>102.9</v>
      </c>
      <c r="K73" s="44" t="s">
        <v>122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119</v>
      </c>
      <c r="F74" s="43">
        <v>170</v>
      </c>
      <c r="G74" s="43">
        <v>4.0999999999999996</v>
      </c>
      <c r="H74" s="43">
        <v>5.5</v>
      </c>
      <c r="I74" s="43">
        <v>41.3</v>
      </c>
      <c r="J74" s="43">
        <v>230.7</v>
      </c>
      <c r="K74" s="44" t="s">
        <v>120</v>
      </c>
      <c r="L74" s="43"/>
    </row>
    <row r="75" spans="1:12" ht="38.25" x14ac:dyDescent="0.25">
      <c r="A75" s="23"/>
      <c r="B75" s="15"/>
      <c r="C75" s="11"/>
      <c r="D75" s="7" t="s">
        <v>30</v>
      </c>
      <c r="E75" s="42" t="s">
        <v>124</v>
      </c>
      <c r="F75" s="43">
        <v>200</v>
      </c>
      <c r="G75" s="43">
        <v>0.1</v>
      </c>
      <c r="H75" s="43">
        <v>0.1</v>
      </c>
      <c r="I75" s="43">
        <v>7.8</v>
      </c>
      <c r="J75" s="43">
        <v>32.700000000000003</v>
      </c>
      <c r="K75" s="44" t="s">
        <v>123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80</v>
      </c>
      <c r="G76" s="43">
        <v>5.3</v>
      </c>
      <c r="H76" s="43">
        <v>1</v>
      </c>
      <c r="I76" s="43">
        <v>31.7</v>
      </c>
      <c r="J76" s="43">
        <v>156.5</v>
      </c>
      <c r="K76" s="44" t="s">
        <v>42</v>
      </c>
      <c r="L76" s="43"/>
    </row>
    <row r="77" spans="1:12" ht="25.5" x14ac:dyDescent="0.25">
      <c r="A77" s="23"/>
      <c r="B77" s="15"/>
      <c r="C77" s="11"/>
      <c r="D77" s="7"/>
      <c r="E77" s="42" t="s">
        <v>125</v>
      </c>
      <c r="F77" s="43">
        <v>50</v>
      </c>
      <c r="G77" s="43">
        <v>1.5</v>
      </c>
      <c r="H77" s="43">
        <v>8.1999999999999993</v>
      </c>
      <c r="I77" s="43">
        <v>3.3</v>
      </c>
      <c r="J77" s="43">
        <v>93</v>
      </c>
      <c r="K77" s="44" t="s">
        <v>71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1">SUM(G71:G79)</f>
        <v>25.900000000000002</v>
      </c>
      <c r="H80" s="19">
        <f t="shared" ref="H80" si="32">SUM(H71:H79)</f>
        <v>24.4</v>
      </c>
      <c r="I80" s="19">
        <f t="shared" ref="I80" si="33">SUM(I71:I79)</f>
        <v>105.69999999999999</v>
      </c>
      <c r="J80" s="19">
        <f t="shared" ref="J80:L80" si="34">SUM(J71:J79)</f>
        <v>746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1380</v>
      </c>
      <c r="G81" s="32">
        <f t="shared" ref="G81" si="35">G70+G80</f>
        <v>50.2</v>
      </c>
      <c r="H81" s="32">
        <f t="shared" ref="H81" si="36">H70+H80</f>
        <v>40</v>
      </c>
      <c r="I81" s="32">
        <f t="shared" ref="I81" si="37">I70+I80</f>
        <v>165.1</v>
      </c>
      <c r="J81" s="32">
        <f t="shared" ref="J81:L81" si="38">J70+J80</f>
        <v>1221.2</v>
      </c>
      <c r="K81" s="32"/>
      <c r="L81" s="32">
        <f t="shared" si="38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127</v>
      </c>
      <c r="F82" s="40">
        <v>200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126</v>
      </c>
      <c r="L82" s="40"/>
    </row>
    <row r="83" spans="1:12" ht="25.5" x14ac:dyDescent="0.25">
      <c r="A83" s="23"/>
      <c r="B83" s="15"/>
      <c r="C83" s="11"/>
      <c r="D83" s="6" t="s">
        <v>26</v>
      </c>
      <c r="E83" s="42" t="s">
        <v>64</v>
      </c>
      <c r="F83" s="43">
        <v>60</v>
      </c>
      <c r="G83" s="43">
        <v>0.9</v>
      </c>
      <c r="H83" s="43">
        <v>2.8</v>
      </c>
      <c r="I83" s="43">
        <v>4.4000000000000004</v>
      </c>
      <c r="J83" s="43">
        <v>46.8</v>
      </c>
      <c r="K83" s="44" t="s">
        <v>128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129</v>
      </c>
      <c r="F84" s="43">
        <v>200</v>
      </c>
      <c r="G84" s="43">
        <v>0.3</v>
      </c>
      <c r="H84" s="43">
        <v>0.1</v>
      </c>
      <c r="I84" s="43">
        <v>7.2</v>
      </c>
      <c r="J84" s="43">
        <v>31.2</v>
      </c>
      <c r="K84" s="44" t="s">
        <v>130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42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31.4</v>
      </c>
      <c r="H89" s="19">
        <f t="shared" ref="H89" si="40">SUM(H82:H88)</f>
        <v>11.299999999999999</v>
      </c>
      <c r="I89" s="19">
        <f t="shared" ref="I89" si="41">SUM(I82:I88)</f>
        <v>64.5</v>
      </c>
      <c r="J89" s="19">
        <f t="shared" ref="J89:L89" si="42">SUM(J82:J88)</f>
        <v>486.40000000000003</v>
      </c>
      <c r="K89" s="25"/>
      <c r="L89" s="19">
        <f t="shared" si="42"/>
        <v>0</v>
      </c>
    </row>
    <row r="90" spans="1:12" ht="38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 t="s">
        <v>131</v>
      </c>
      <c r="L90" s="43"/>
    </row>
    <row r="91" spans="1:12" ht="38.25" x14ac:dyDescent="0.25">
      <c r="A91" s="23"/>
      <c r="B91" s="15"/>
      <c r="C91" s="11"/>
      <c r="D91" s="7" t="s">
        <v>27</v>
      </c>
      <c r="E91" s="42" t="s">
        <v>133</v>
      </c>
      <c r="F91" s="43">
        <v>200</v>
      </c>
      <c r="G91" s="43">
        <v>4.8</v>
      </c>
      <c r="H91" s="43">
        <v>5.8</v>
      </c>
      <c r="I91" s="43">
        <v>13.6</v>
      </c>
      <c r="J91" s="43">
        <v>125.5</v>
      </c>
      <c r="K91" s="44" t="s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134</v>
      </c>
      <c r="F92" s="43">
        <v>90</v>
      </c>
      <c r="G92" s="43">
        <v>21</v>
      </c>
      <c r="H92" s="43">
        <v>5.5</v>
      </c>
      <c r="I92" s="43">
        <v>3.5</v>
      </c>
      <c r="J92" s="43">
        <v>147.1</v>
      </c>
      <c r="K92" s="44" t="s">
        <v>135</v>
      </c>
      <c r="L92" s="43"/>
    </row>
    <row r="93" spans="1:12" ht="38.25" x14ac:dyDescent="0.25">
      <c r="A93" s="23"/>
      <c r="B93" s="15"/>
      <c r="C93" s="11"/>
      <c r="D93" s="7" t="s">
        <v>29</v>
      </c>
      <c r="E93" s="42" t="s">
        <v>136</v>
      </c>
      <c r="F93" s="43">
        <v>170</v>
      </c>
      <c r="G93" s="43">
        <v>6</v>
      </c>
      <c r="H93" s="43">
        <v>5.6</v>
      </c>
      <c r="I93" s="43">
        <v>37.200000000000003</v>
      </c>
      <c r="J93" s="43">
        <v>223</v>
      </c>
      <c r="K93" s="44" t="s">
        <v>137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138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139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84</v>
      </c>
      <c r="F95" s="43">
        <v>70</v>
      </c>
      <c r="G95" s="43">
        <v>4.5999999999999996</v>
      </c>
      <c r="H95" s="43">
        <v>0.8</v>
      </c>
      <c r="I95" s="43">
        <v>27.7</v>
      </c>
      <c r="J95" s="43">
        <v>136.9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37.700000000000003</v>
      </c>
      <c r="H99" s="19">
        <f t="shared" ref="H99" si="44">SUM(H90:H98)</f>
        <v>18</v>
      </c>
      <c r="I99" s="19">
        <f t="shared" ref="I99" si="45">SUM(I90:I98)</f>
        <v>99.4</v>
      </c>
      <c r="J99" s="19">
        <f t="shared" ref="J99:L99" si="46">SUM(J90:J98)</f>
        <v>710.69999999999993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1290</v>
      </c>
      <c r="G100" s="32">
        <f t="shared" ref="G100" si="47">G89+G99</f>
        <v>69.099999999999994</v>
      </c>
      <c r="H100" s="32">
        <f t="shared" ref="H100" si="48">H89+H99</f>
        <v>29.299999999999997</v>
      </c>
      <c r="I100" s="32">
        <f t="shared" ref="I100" si="49">I89+I99</f>
        <v>163.9</v>
      </c>
      <c r="J100" s="32">
        <f t="shared" ref="J100:L100" si="50">J89+J99</f>
        <v>1197.0999999999999</v>
      </c>
      <c r="K100" s="32"/>
      <c r="L100" s="32">
        <f t="shared" si="50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6.9</v>
      </c>
      <c r="H101" s="40">
        <v>5.8</v>
      </c>
      <c r="I101" s="40">
        <v>32.1</v>
      </c>
      <c r="J101" s="40">
        <v>208.3</v>
      </c>
      <c r="K101" s="41" t="s">
        <v>140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51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54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141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112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84</v>
      </c>
      <c r="F104" s="43">
        <v>70</v>
      </c>
      <c r="G104" s="43">
        <v>4.5999999999999996</v>
      </c>
      <c r="H104" s="43">
        <v>0.8</v>
      </c>
      <c r="I104" s="43">
        <v>27.7</v>
      </c>
      <c r="J104" s="43">
        <v>136.9</v>
      </c>
      <c r="K104" s="44" t="s">
        <v>42</v>
      </c>
      <c r="L104" s="43"/>
    </row>
    <row r="105" spans="1:12" ht="25.5" x14ac:dyDescent="0.25">
      <c r="A105" s="23"/>
      <c r="B105" s="15"/>
      <c r="C105" s="11"/>
      <c r="D105" s="7"/>
      <c r="E105" s="42" t="s">
        <v>57</v>
      </c>
      <c r="F105" s="43">
        <v>10</v>
      </c>
      <c r="G105" s="43">
        <v>0.1</v>
      </c>
      <c r="H105" s="43">
        <v>7.3</v>
      </c>
      <c r="I105" s="43">
        <v>0.1</v>
      </c>
      <c r="J105" s="43">
        <v>66.099999999999994</v>
      </c>
      <c r="K105" s="44" t="s">
        <v>58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16.399999999999999</v>
      </c>
      <c r="H108" s="19">
        <f t="shared" si="51"/>
        <v>19.899999999999999</v>
      </c>
      <c r="I108" s="19">
        <f t="shared" si="51"/>
        <v>66.5</v>
      </c>
      <c r="J108" s="19">
        <f t="shared" si="51"/>
        <v>510.9</v>
      </c>
      <c r="K108" s="25"/>
      <c r="L108" s="19">
        <f t="shared" ref="L108" si="52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60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143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 t="s">
        <v>142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13</v>
      </c>
      <c r="H111" s="43">
        <v>13.2</v>
      </c>
      <c r="I111" s="43">
        <v>7.3</v>
      </c>
      <c r="J111" s="43">
        <v>199.7</v>
      </c>
      <c r="K111" s="44" t="s">
        <v>77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80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145</v>
      </c>
      <c r="F113" s="43">
        <v>200</v>
      </c>
      <c r="G113" s="43">
        <v>0.2</v>
      </c>
      <c r="H113" s="43">
        <v>0.2</v>
      </c>
      <c r="I113" s="43">
        <v>11</v>
      </c>
      <c r="J113" s="43">
        <v>46.7</v>
      </c>
      <c r="K113" s="44" t="s">
        <v>144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84</v>
      </c>
      <c r="F114" s="43">
        <v>80</v>
      </c>
      <c r="G114" s="43">
        <v>5.3</v>
      </c>
      <c r="H114" s="43">
        <v>1</v>
      </c>
      <c r="I114" s="43">
        <v>31.7</v>
      </c>
      <c r="J114" s="43">
        <v>156.5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3">SUM(G109:G117)</f>
        <v>33.9</v>
      </c>
      <c r="H118" s="19">
        <f t="shared" si="53"/>
        <v>25.4</v>
      </c>
      <c r="I118" s="19">
        <f t="shared" si="53"/>
        <v>103.7</v>
      </c>
      <c r="J118" s="19">
        <f t="shared" si="53"/>
        <v>778.2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1280</v>
      </c>
      <c r="G119" s="32">
        <f t="shared" ref="G119" si="55">G108+G118</f>
        <v>50.3</v>
      </c>
      <c r="H119" s="32">
        <f t="shared" ref="H119" si="56">H108+H118</f>
        <v>45.3</v>
      </c>
      <c r="I119" s="32">
        <f t="shared" ref="I119" si="57">I108+I118</f>
        <v>170.2</v>
      </c>
      <c r="J119" s="32">
        <f t="shared" ref="J119:L119" si="58">J108+J118</f>
        <v>1289.0999999999999</v>
      </c>
      <c r="K119" s="32"/>
      <c r="L119" s="32">
        <f t="shared" si="58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150</v>
      </c>
      <c r="G120" s="40">
        <v>12.7</v>
      </c>
      <c r="H120" s="40">
        <v>18</v>
      </c>
      <c r="I120" s="40">
        <v>3.2</v>
      </c>
      <c r="J120" s="40">
        <v>225.5</v>
      </c>
      <c r="K120" s="41" t="s">
        <v>147</v>
      </c>
      <c r="L120" s="40"/>
    </row>
    <row r="121" spans="1:12" ht="15" x14ac:dyDescent="0.25">
      <c r="A121" s="14"/>
      <c r="B121" s="15"/>
      <c r="C121" s="11"/>
      <c r="D121" s="6"/>
      <c r="E121" s="42" t="s">
        <v>149</v>
      </c>
      <c r="F121" s="43">
        <v>50</v>
      </c>
      <c r="G121" s="43">
        <v>4</v>
      </c>
      <c r="H121" s="43">
        <v>7</v>
      </c>
      <c r="I121" s="43">
        <v>28</v>
      </c>
      <c r="J121" s="43">
        <v>191</v>
      </c>
      <c r="K121" s="44" t="s">
        <v>150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148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64</v>
      </c>
      <c r="F125" s="43">
        <v>60</v>
      </c>
      <c r="G125" s="43">
        <v>1.7</v>
      </c>
      <c r="H125" s="43">
        <v>0.1</v>
      </c>
      <c r="I125" s="43">
        <v>3.5</v>
      </c>
      <c r="J125" s="43">
        <v>22.1</v>
      </c>
      <c r="K125" s="44" t="s">
        <v>85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21.599999999999998</v>
      </c>
      <c r="H127" s="19">
        <f t="shared" si="59"/>
        <v>25.400000000000002</v>
      </c>
      <c r="I127" s="19">
        <f t="shared" si="59"/>
        <v>60.8</v>
      </c>
      <c r="J127" s="19">
        <f t="shared" si="59"/>
        <v>559.20000000000005</v>
      </c>
      <c r="K127" s="25"/>
      <c r="L127" s="19">
        <f t="shared" ref="L127" si="60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1.5</v>
      </c>
      <c r="H128" s="43">
        <v>6.1</v>
      </c>
      <c r="I128" s="43">
        <v>6.2</v>
      </c>
      <c r="J128" s="43">
        <v>85.8</v>
      </c>
      <c r="K128" s="44" t="s">
        <v>113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152</v>
      </c>
      <c r="F129" s="43">
        <v>250</v>
      </c>
      <c r="G129" s="43">
        <v>6.5</v>
      </c>
      <c r="H129" s="43">
        <v>3.5</v>
      </c>
      <c r="I129" s="43">
        <v>23.1</v>
      </c>
      <c r="J129" s="43">
        <v>149.5</v>
      </c>
      <c r="K129" s="44" t="s">
        <v>151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154</v>
      </c>
      <c r="F130" s="43">
        <v>250</v>
      </c>
      <c r="G130" s="43">
        <v>31</v>
      </c>
      <c r="H130" s="43">
        <v>7.8</v>
      </c>
      <c r="I130" s="43">
        <v>22</v>
      </c>
      <c r="J130" s="43">
        <v>282</v>
      </c>
      <c r="K130" s="44" t="s">
        <v>153</v>
      </c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124</v>
      </c>
      <c r="F132" s="43">
        <v>200</v>
      </c>
      <c r="G132" s="43">
        <v>0.2</v>
      </c>
      <c r="H132" s="43">
        <v>0.1</v>
      </c>
      <c r="I132" s="43">
        <v>7.7</v>
      </c>
      <c r="J132" s="43">
        <v>32.700000000000003</v>
      </c>
      <c r="K132" s="44" t="s">
        <v>155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84</v>
      </c>
      <c r="F133" s="43">
        <v>80</v>
      </c>
      <c r="G133" s="43">
        <v>5.3</v>
      </c>
      <c r="H133" s="43">
        <v>1</v>
      </c>
      <c r="I133" s="43">
        <v>31.7</v>
      </c>
      <c r="J133" s="43">
        <v>156.5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1">SUM(G128:G136)</f>
        <v>44.5</v>
      </c>
      <c r="H137" s="19">
        <f t="shared" si="61"/>
        <v>18.5</v>
      </c>
      <c r="I137" s="19">
        <f t="shared" si="61"/>
        <v>90.7</v>
      </c>
      <c r="J137" s="19">
        <f t="shared" si="61"/>
        <v>706.5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1340</v>
      </c>
      <c r="G138" s="32">
        <f t="shared" ref="G138" si="63">G127+G137</f>
        <v>66.099999999999994</v>
      </c>
      <c r="H138" s="32">
        <f t="shared" ref="H138" si="64">H127+H137</f>
        <v>43.900000000000006</v>
      </c>
      <c r="I138" s="32">
        <f t="shared" ref="I138" si="65">I127+I137</f>
        <v>151.5</v>
      </c>
      <c r="J138" s="32">
        <f t="shared" ref="J138:L138" si="66">J127+J137</f>
        <v>1265.7</v>
      </c>
      <c r="K138" s="32"/>
      <c r="L138" s="32">
        <f t="shared" si="66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180</v>
      </c>
      <c r="G139" s="40">
        <v>7.7</v>
      </c>
      <c r="H139" s="40">
        <v>10.1</v>
      </c>
      <c r="I139" s="40">
        <v>30.9</v>
      </c>
      <c r="J139" s="40">
        <v>245.6</v>
      </c>
      <c r="K139" s="41" t="s">
        <v>156</v>
      </c>
      <c r="L139" s="40"/>
    </row>
    <row r="140" spans="1:12" ht="25.5" x14ac:dyDescent="0.25">
      <c r="A140" s="23"/>
      <c r="B140" s="15"/>
      <c r="C140" s="11"/>
      <c r="D140" s="6"/>
      <c r="E140" s="42" t="s">
        <v>157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54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0.3</v>
      </c>
      <c r="H141" s="43">
        <v>0.1</v>
      </c>
      <c r="I141" s="43">
        <v>7.2</v>
      </c>
      <c r="J141" s="43">
        <v>31.2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1.8</v>
      </c>
      <c r="H143" s="43">
        <v>0.4</v>
      </c>
      <c r="I143" s="43">
        <v>16.2</v>
      </c>
      <c r="J143" s="43">
        <v>75.599999999999994</v>
      </c>
      <c r="K143" s="44" t="s">
        <v>42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67">SUM(G139:G145)</f>
        <v>17.100000000000001</v>
      </c>
      <c r="H146" s="19">
        <f t="shared" si="67"/>
        <v>15.4</v>
      </c>
      <c r="I146" s="19">
        <f t="shared" si="67"/>
        <v>78.900000000000006</v>
      </c>
      <c r="J146" s="19">
        <f t="shared" si="67"/>
        <v>523.29999999999995</v>
      </c>
      <c r="K146" s="25"/>
      <c r="L146" s="19">
        <f t="shared" ref="L146" si="68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0.7</v>
      </c>
      <c r="H147" s="43">
        <v>0.1</v>
      </c>
      <c r="I147" s="43">
        <v>2.2999999999999998</v>
      </c>
      <c r="J147" s="43">
        <v>12.8</v>
      </c>
      <c r="K147" s="44" t="s">
        <v>158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159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161</v>
      </c>
      <c r="F149" s="43">
        <v>90</v>
      </c>
      <c r="G149" s="43">
        <v>17.100000000000001</v>
      </c>
      <c r="H149" s="43">
        <v>19.8</v>
      </c>
      <c r="I149" s="43">
        <v>5</v>
      </c>
      <c r="J149" s="43">
        <v>266.10000000000002</v>
      </c>
      <c r="K149" s="44" t="s">
        <v>160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114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111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162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9">SUM(G147:G155)</f>
        <v>29.400000000000002</v>
      </c>
      <c r="H156" s="19">
        <f t="shared" si="69"/>
        <v>31.500000000000004</v>
      </c>
      <c r="I156" s="19">
        <f t="shared" si="69"/>
        <v>76.8</v>
      </c>
      <c r="J156" s="19">
        <f t="shared" si="69"/>
        <v>707.5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1395</v>
      </c>
      <c r="G157" s="32">
        <f t="shared" ref="G157" si="71">G146+G156</f>
        <v>46.5</v>
      </c>
      <c r="H157" s="32">
        <f t="shared" ref="H157" si="72">H146+H156</f>
        <v>46.900000000000006</v>
      </c>
      <c r="I157" s="32">
        <f t="shared" ref="I157" si="73">I146+I156</f>
        <v>155.69999999999999</v>
      </c>
      <c r="J157" s="32">
        <f t="shared" ref="J157:L157" si="74">J146+J156</f>
        <v>1230.8</v>
      </c>
      <c r="K157" s="32"/>
      <c r="L157" s="32">
        <f t="shared" si="74"/>
        <v>0</v>
      </c>
    </row>
    <row r="158" spans="1:12" ht="39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163</v>
      </c>
      <c r="F158" s="40">
        <v>90</v>
      </c>
      <c r="G158" s="40">
        <v>12.6</v>
      </c>
      <c r="H158" s="40">
        <v>2.4</v>
      </c>
      <c r="I158" s="40">
        <v>7.7</v>
      </c>
      <c r="J158" s="40">
        <v>102.9</v>
      </c>
      <c r="K158" s="41" t="s">
        <v>122</v>
      </c>
      <c r="L158" s="40"/>
    </row>
    <row r="159" spans="1:12" ht="25.5" x14ac:dyDescent="0.25">
      <c r="A159" s="23"/>
      <c r="B159" s="15"/>
      <c r="C159" s="11"/>
      <c r="D159" s="6" t="s">
        <v>29</v>
      </c>
      <c r="E159" s="39" t="s">
        <v>119</v>
      </c>
      <c r="F159" s="40">
        <v>150</v>
      </c>
      <c r="G159" s="40">
        <v>3.6</v>
      </c>
      <c r="H159" s="40">
        <v>4.8</v>
      </c>
      <c r="I159" s="40">
        <v>36.4</v>
      </c>
      <c r="J159" s="40">
        <v>203.5</v>
      </c>
      <c r="K159" s="41" t="s">
        <v>164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112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26</v>
      </c>
      <c r="E163" s="42" t="s">
        <v>64</v>
      </c>
      <c r="F163" s="43">
        <v>60</v>
      </c>
      <c r="G163" s="43">
        <v>0.9</v>
      </c>
      <c r="H163" s="43">
        <v>5.3</v>
      </c>
      <c r="I163" s="43">
        <v>5.8</v>
      </c>
      <c r="J163" s="43">
        <v>74.7</v>
      </c>
      <c r="K163" s="44" t="s">
        <v>116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5">SUM(G158:G164)</f>
        <v>19.599999999999998</v>
      </c>
      <c r="H165" s="19">
        <f t="shared" si="75"/>
        <v>12.799999999999999</v>
      </c>
      <c r="I165" s="19">
        <f t="shared" si="75"/>
        <v>71.3</v>
      </c>
      <c r="J165" s="19">
        <f t="shared" si="75"/>
        <v>479.29999999999995</v>
      </c>
      <c r="K165" s="25"/>
      <c r="L165" s="19">
        <f t="shared" ref="L165" si="76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0.9</v>
      </c>
      <c r="H166" s="43">
        <v>2.8</v>
      </c>
      <c r="I166" s="43">
        <v>4.4000000000000004</v>
      </c>
      <c r="J166" s="43">
        <v>46.8</v>
      </c>
      <c r="K166" s="44" t="s">
        <v>116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166</v>
      </c>
      <c r="F167" s="43">
        <v>200</v>
      </c>
      <c r="G167" s="43">
        <v>8.6</v>
      </c>
      <c r="H167" s="43">
        <v>6.1</v>
      </c>
      <c r="I167" s="43">
        <v>13.9</v>
      </c>
      <c r="J167" s="43">
        <v>144.9</v>
      </c>
      <c r="K167" s="44" t="s">
        <v>165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167</v>
      </c>
      <c r="F168" s="43">
        <v>220</v>
      </c>
      <c r="G168" s="43">
        <v>30</v>
      </c>
      <c r="H168" s="43">
        <v>8.9</v>
      </c>
      <c r="I168" s="43">
        <v>36.5</v>
      </c>
      <c r="J168" s="43">
        <v>346.1</v>
      </c>
      <c r="K168" s="44" t="s">
        <v>126</v>
      </c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0.4</v>
      </c>
      <c r="H170" s="43">
        <v>0.1</v>
      </c>
      <c r="I170" s="43">
        <v>18.3</v>
      </c>
      <c r="J170" s="43">
        <v>75.900000000000006</v>
      </c>
      <c r="K170" s="44" t="s">
        <v>168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84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7">SUM(G166:G174)</f>
        <v>43.199999999999996</v>
      </c>
      <c r="H175" s="19">
        <f t="shared" si="77"/>
        <v>18.5</v>
      </c>
      <c r="I175" s="19">
        <f t="shared" si="77"/>
        <v>92.899999999999991</v>
      </c>
      <c r="J175" s="19">
        <f t="shared" si="77"/>
        <v>711.49999999999989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1260</v>
      </c>
      <c r="G176" s="32">
        <f t="shared" ref="G176" si="79">G165+G175</f>
        <v>62.8</v>
      </c>
      <c r="H176" s="32">
        <f t="shared" ref="H176" si="80">H165+H175</f>
        <v>31.299999999999997</v>
      </c>
      <c r="I176" s="32">
        <f t="shared" ref="I176" si="81">I165+I175</f>
        <v>164.2</v>
      </c>
      <c r="J176" s="32">
        <f t="shared" ref="J176:L176" si="82">J165+J175</f>
        <v>1190.7999999999997</v>
      </c>
      <c r="K176" s="32"/>
      <c r="L176" s="32">
        <f t="shared" si="82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169</v>
      </c>
      <c r="F177" s="40">
        <v>150</v>
      </c>
      <c r="G177" s="40">
        <v>10.1</v>
      </c>
      <c r="H177" s="40">
        <v>2.9</v>
      </c>
      <c r="I177" s="40">
        <v>83.8</v>
      </c>
      <c r="J177" s="40">
        <v>401.6</v>
      </c>
      <c r="K177" s="41" t="s">
        <v>156</v>
      </c>
      <c r="L177" s="40"/>
    </row>
    <row r="178" spans="1:12" ht="15" x14ac:dyDescent="0.25">
      <c r="A178" s="23"/>
      <c r="B178" s="15"/>
      <c r="C178" s="11"/>
      <c r="D178" s="6" t="s">
        <v>50</v>
      </c>
      <c r="E178" s="42" t="s">
        <v>49</v>
      </c>
      <c r="F178" s="43">
        <v>95</v>
      </c>
      <c r="G178" s="43">
        <v>3.9</v>
      </c>
      <c r="H178" s="43">
        <v>1.4</v>
      </c>
      <c r="I178" s="43">
        <v>5.6</v>
      </c>
      <c r="J178" s="43">
        <v>50.8</v>
      </c>
      <c r="K178" s="44" t="s">
        <v>42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170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92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171</v>
      </c>
      <c r="F180" s="43">
        <v>30</v>
      </c>
      <c r="G180" s="43">
        <v>2</v>
      </c>
      <c r="H180" s="43">
        <v>0.4</v>
      </c>
      <c r="I180" s="43">
        <v>10</v>
      </c>
      <c r="J180" s="43">
        <v>51.2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/>
      <c r="E181" s="42" t="s">
        <v>172</v>
      </c>
      <c r="F181" s="43">
        <v>25</v>
      </c>
      <c r="G181" s="43">
        <v>0.1</v>
      </c>
      <c r="H181" s="43">
        <v>0</v>
      </c>
      <c r="I181" s="43">
        <v>16</v>
      </c>
      <c r="J181" s="43">
        <v>64.3</v>
      </c>
      <c r="K181" s="44" t="s">
        <v>42</v>
      </c>
      <c r="L181" s="43"/>
    </row>
    <row r="182" spans="1:12" ht="15" x14ac:dyDescent="0.25">
      <c r="A182" s="23"/>
      <c r="B182" s="15"/>
      <c r="C182" s="11"/>
      <c r="D182" s="52"/>
      <c r="E182" s="51"/>
      <c r="F182" s="51"/>
      <c r="G182" s="51"/>
      <c r="H182" s="51"/>
      <c r="I182" s="51"/>
      <c r="J182" s="51"/>
      <c r="K182" s="51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16.3</v>
      </c>
      <c r="H184" s="19">
        <f t="shared" si="83"/>
        <v>4.7</v>
      </c>
      <c r="I184" s="19">
        <f t="shared" si="83"/>
        <v>121.8</v>
      </c>
      <c r="J184" s="19">
        <f t="shared" si="83"/>
        <v>594.70000000000005</v>
      </c>
      <c r="K184" s="25"/>
      <c r="L184" s="19">
        <f t="shared" ref="L184" si="84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85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173</v>
      </c>
      <c r="F186" s="43">
        <v>200</v>
      </c>
      <c r="G186" s="43">
        <v>4.5999999999999996</v>
      </c>
      <c r="H186" s="43">
        <v>5.7</v>
      </c>
      <c r="I186" s="43">
        <v>11.6</v>
      </c>
      <c r="J186" s="43">
        <v>116.1</v>
      </c>
      <c r="K186" s="44" t="s">
        <v>174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175</v>
      </c>
      <c r="F187" s="43">
        <v>90</v>
      </c>
      <c r="G187" s="43">
        <v>8.1</v>
      </c>
      <c r="H187" s="43">
        <v>6.1</v>
      </c>
      <c r="I187" s="43">
        <v>7.6</v>
      </c>
      <c r="J187" s="43">
        <v>117.5</v>
      </c>
      <c r="K187" s="44" t="s">
        <v>68</v>
      </c>
      <c r="L187" s="43"/>
    </row>
    <row r="188" spans="1:12" ht="25.5" x14ac:dyDescent="0.25">
      <c r="A188" s="23"/>
      <c r="B188" s="15"/>
      <c r="C188" s="11"/>
      <c r="D188" s="7"/>
      <c r="E188" s="42" t="s">
        <v>70</v>
      </c>
      <c r="F188" s="43">
        <v>50</v>
      </c>
      <c r="G188" s="43">
        <v>0.7</v>
      </c>
      <c r="H188" s="43">
        <v>4.0999999999999996</v>
      </c>
      <c r="I188" s="43">
        <v>1.6</v>
      </c>
      <c r="J188" s="43">
        <v>46.5</v>
      </c>
      <c r="K188" s="44" t="s">
        <v>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176</v>
      </c>
      <c r="F189" s="43">
        <v>200</v>
      </c>
      <c r="G189" s="43">
        <v>0.1</v>
      </c>
      <c r="H189" s="43">
        <v>0</v>
      </c>
      <c r="I189" s="43">
        <v>18.600000000000001</v>
      </c>
      <c r="J189" s="43">
        <v>75.099999999999994</v>
      </c>
      <c r="K189" s="44" t="s">
        <v>177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84</v>
      </c>
      <c r="F190" s="43">
        <v>80</v>
      </c>
      <c r="G190" s="43">
        <v>5.3</v>
      </c>
      <c r="H190" s="43">
        <v>1</v>
      </c>
      <c r="I190" s="43">
        <v>31.7</v>
      </c>
      <c r="J190" s="43">
        <v>156.5</v>
      </c>
      <c r="K190" s="44" t="s">
        <v>42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72</v>
      </c>
      <c r="F191" s="43">
        <v>150</v>
      </c>
      <c r="G191" s="43">
        <v>5.3</v>
      </c>
      <c r="H191" s="43">
        <v>4.9000000000000004</v>
      </c>
      <c r="I191" s="43">
        <v>32.799999999999997</v>
      </c>
      <c r="J191" s="43">
        <v>196.8</v>
      </c>
      <c r="K191" s="44" t="s">
        <v>178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5">SUM(G185:G193)</f>
        <v>25.799999999999997</v>
      </c>
      <c r="H194" s="19">
        <f t="shared" si="85"/>
        <v>21.9</v>
      </c>
      <c r="I194" s="19">
        <f t="shared" si="85"/>
        <v>107.4</v>
      </c>
      <c r="J194" s="19">
        <f t="shared" si="85"/>
        <v>730.59999999999991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87">G184+G194</f>
        <v>42.099999999999994</v>
      </c>
      <c r="H195" s="32">
        <f t="shared" ref="H195" si="88">H184+H194</f>
        <v>26.599999999999998</v>
      </c>
      <c r="I195" s="32">
        <f t="shared" ref="I195" si="89">I184+I194</f>
        <v>229.2</v>
      </c>
      <c r="J195" s="32">
        <f t="shared" ref="J195:L195" si="90">J184+J194</f>
        <v>1325.3</v>
      </c>
      <c r="K195" s="32"/>
      <c r="L195" s="32">
        <f t="shared" si="90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56.999999999999986</v>
      </c>
      <c r="H196" s="34">
        <f t="shared" si="91"/>
        <v>39.480000000000004</v>
      </c>
      <c r="I196" s="34">
        <f t="shared" si="91"/>
        <v>168.16000000000003</v>
      </c>
      <c r="J196" s="34">
        <f t="shared" si="91"/>
        <v>1256.04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2024-02-15T12:14:51Z</dcterms:modified>
</cp:coreProperties>
</file>